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/>
  </bookViews>
  <sheets>
    <sheet name="T-Accts" sheetId="4" r:id="rId1"/>
    <sheet name="Income Statement" sheetId="1" r:id="rId2"/>
    <sheet name="Equity" sheetId="9" r:id="rId3"/>
    <sheet name="Balance Sheet" sheetId="10" r:id="rId4"/>
  </sheets>
  <calcPr calcId="152511"/>
</workbook>
</file>

<file path=xl/calcChain.xml><?xml version="1.0" encoding="utf-8"?>
<calcChain xmlns="http://schemas.openxmlformats.org/spreadsheetml/2006/main">
  <c r="B19" i="10" l="1"/>
  <c r="B11" i="1"/>
  <c r="B10" i="1"/>
  <c r="B9" i="10" l="1"/>
  <c r="B27" i="4"/>
  <c r="J16" i="4"/>
  <c r="B7" i="1" s="1"/>
  <c r="K11" i="4"/>
  <c r="B6" i="1" s="1"/>
  <c r="B15" i="4"/>
  <c r="B7" i="10" s="1"/>
  <c r="B7" i="4"/>
  <c r="G5" i="4"/>
  <c r="B14" i="10" s="1"/>
  <c r="A3" i="9"/>
  <c r="C22" i="4"/>
  <c r="B8" i="10"/>
  <c r="A1" i="10"/>
  <c r="A1" i="9"/>
  <c r="B10" i="9"/>
  <c r="B6" i="9"/>
  <c r="B8" i="9"/>
  <c r="B16" i="10" s="1"/>
  <c r="B6" i="10"/>
  <c r="B11" i="10" s="1"/>
  <c r="B8" i="1" l="1"/>
  <c r="B13" i="1" s="1"/>
  <c r="B11" i="9"/>
  <c r="B13" i="9" s="1"/>
  <c r="B15" i="9" l="1"/>
  <c r="B17" i="10"/>
</calcChain>
</file>

<file path=xl/sharedStrings.xml><?xml version="1.0" encoding="utf-8"?>
<sst xmlns="http://schemas.openxmlformats.org/spreadsheetml/2006/main" count="76" uniqueCount="47">
  <si>
    <t>Cash</t>
  </si>
  <si>
    <t>Inventory</t>
  </si>
  <si>
    <t>Stock</t>
  </si>
  <si>
    <t>Retained Earnings</t>
  </si>
  <si>
    <t>Accounts Payable</t>
  </si>
  <si>
    <t>Revenue</t>
  </si>
  <si>
    <t>COGS</t>
  </si>
  <si>
    <t>Operating Expenses</t>
  </si>
  <si>
    <t>Income Statement</t>
  </si>
  <si>
    <t>Sales Revenue</t>
  </si>
  <si>
    <t>Gross Margin</t>
  </si>
  <si>
    <t>Net Income</t>
  </si>
  <si>
    <t>Balance Sheet</t>
  </si>
  <si>
    <t>Total Assets</t>
  </si>
  <si>
    <t>Common Stock</t>
  </si>
  <si>
    <t>Statement of Changes in Equity</t>
  </si>
  <si>
    <t>Beginning Retained Earnings</t>
  </si>
  <si>
    <t>Less: Dividends</t>
  </si>
  <si>
    <t>Ending Retained Earnings</t>
  </si>
  <si>
    <t>Accounts Receivable</t>
  </si>
  <si>
    <t>Total Stockholders' Equity</t>
  </si>
  <si>
    <t>Allowance for Doubtful Accounts</t>
  </si>
  <si>
    <t>Bad Debt Expense</t>
  </si>
  <si>
    <t>Operating Expense</t>
  </si>
  <si>
    <t>Beginning Common Stock</t>
  </si>
  <si>
    <t>Common Stock Issued</t>
  </si>
  <si>
    <t>Ending Common Stock</t>
  </si>
  <si>
    <t>Add: Net Income</t>
  </si>
  <si>
    <t>Liabilities</t>
  </si>
  <si>
    <t>Stockholders' Equity</t>
  </si>
  <si>
    <t>Total Liabilities and Stockholders' Equity</t>
  </si>
  <si>
    <t>Assets</t>
  </si>
  <si>
    <t>Southside Tire Supply Company</t>
  </si>
  <si>
    <t>Beg Bal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</si>
  <si>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</si>
  <si>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</si>
  <si>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</si>
  <si>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</si>
  <si>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</si>
  <si>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</si>
  <si>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</si>
  <si>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</si>
  <si>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</si>
  <si>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</si>
  <si>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Uncollectible Accounts Expense</t>
  </si>
  <si>
    <t>For the Year Ended December 31, 2015</t>
  </si>
  <si>
    <t>As of 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</si>
</sst>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u val="doub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Fill="1" applyBorder="1"/>
    <xf numFmtId="164" fontId="0" fillId="0" borderId="0" xfId="1" applyNumberFormat="1" applyFont="1" applyFill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0" fillId="0" borderId="4" xfId="1" applyNumberFormat="1" applyFont="1" applyFill="1" applyBorder="1"/>
    <xf numFmtId="164" fontId="0" fillId="0" borderId="3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0" xfId="1" quotePrefix="1" applyNumberFormat="1" applyFont="1" applyFill="1"/>
    <xf numFmtId="164" fontId="0" fillId="0" borderId="0" xfId="1" quotePrefix="1" applyNumberFormat="1" applyFont="1"/>
    <xf numFmtId="0" fontId="0" fillId="0" borderId="0" xfId="0" applyFill="1"/>
    <xf numFmtId="41" fontId="0" fillId="0" borderId="0" xfId="0" applyNumberFormat="1" applyFill="1"/>
    <xf numFmtId="42" fontId="0" fillId="0" borderId="0" xfId="0" applyNumberFormat="1" applyFill="1"/>
    <xf numFmtId="0" fontId="0" fillId="0" borderId="0" xfId="0" applyFill="1" applyAlignment="1">
      <alignment horizontal="left"/>
    </xf>
    <xf numFmtId="41" fontId="5" fillId="0" borderId="0" xfId="0" applyNumberFormat="1" applyFont="1" applyFill="1" applyBorder="1"/>
    <xf numFmtId="41" fontId="6" fillId="0" borderId="0" xfId="0" applyNumberFormat="1" applyFont="1" applyFill="1" applyBorder="1"/>
    <xf numFmtId="165" fontId="7" fillId="0" borderId="0" xfId="2" applyNumberFormat="1" applyFont="1" applyFill="1" applyBorder="1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Fill="1" applyAlignment="1">
      <alignment horizontal="left" indent="1"/>
    </xf>
    <xf numFmtId="164" fontId="1" fillId="0" borderId="0" xfId="1" applyNumberFormat="1" applyFont="1" applyFill="1" applyBorder="1"/>
    <xf numFmtId="164" fontId="5" fillId="0" borderId="0" xfId="1" applyNumberFormat="1" applyFont="1" applyFill="1" applyBorder="1"/>
    <xf numFmtId="164" fontId="4" fillId="0" borderId="0" xfId="1" applyNumberFormat="1" applyFont="1" applyFill="1"/>
    <xf numFmtId="164" fontId="1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left" indent="1"/>
    </xf>
    <xf numFmtId="0" fontId="0" fillId="0" borderId="0" xfId="0" quotePrefix="1" applyFill="1"/>
    <xf numFmtId="164" fontId="0" fillId="0" borderId="0" xfId="0" applyNumberFormat="1" applyFill="1"/>
    <xf numFmtId="164" fontId="7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0" fillId="0" borderId="0" xfId="1" quotePrefix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3" fillId="0" borderId="3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"/>
  <sheetViews>
    <sheetView tabSelected="1" workbookViewId="0">
      <selection activeCell="C23" sqref="C23"/>
    </sheetView>
  </sheetViews>
  <sheetFormatPr defaultRowHeight="12.75" x14ac:dyDescent="0.2"/>
  <cols>
    <col min="1" max="1" width="9.140625" style="32"/>
    <col min="2" max="3" width="12.7109375" style="3" customWidth="1"/>
    <col min="4" max="4" width="9.140625" style="3"/>
    <col min="5" max="5" width="9.140625" style="30"/>
    <col min="6" max="7" width="12.5703125" style="3" customWidth="1"/>
    <col min="8" max="8" width="9.140625" style="3"/>
    <col min="9" max="9" width="9.140625" style="30"/>
    <col min="10" max="10" width="14.28515625" style="3" customWidth="1"/>
    <col min="11" max="11" width="14.42578125" style="3" customWidth="1"/>
    <col min="12" max="16384" width="9.140625" style="1"/>
  </cols>
  <sheetData>
    <row r="2" spans="1:12" x14ac:dyDescent="0.2">
      <c r="B2" s="34" t="s">
        <v>0</v>
      </c>
      <c r="C2" s="34"/>
      <c r="F2" s="34" t="s">
        <v>4</v>
      </c>
      <c r="G2" s="34"/>
      <c r="J2" s="34" t="s">
        <v>2</v>
      </c>
      <c r="K2" s="34"/>
    </row>
    <row r="3" spans="1:12" x14ac:dyDescent="0.2">
      <c r="A3" s="32" t="s">
        <v>33</v>
      </c>
      <c r="B3" s="2">
        <v>32000</v>
      </c>
      <c r="C3" s="3">
        <v>37000</v>
      </c>
      <c r="D3" s="10" t="s">
        <v>37</v>
      </c>
      <c r="E3" s="31" t="s">
        <v>37</v>
      </c>
      <c r="F3" s="2">
        <v>37000</v>
      </c>
      <c r="G3" s="3">
        <v>8000</v>
      </c>
      <c r="H3" s="3" t="s">
        <v>33</v>
      </c>
      <c r="J3" s="4"/>
      <c r="K3" s="5">
        <v>40000</v>
      </c>
      <c r="L3" s="1" t="s">
        <v>33</v>
      </c>
    </row>
    <row r="4" spans="1:12" x14ac:dyDescent="0.2">
      <c r="A4" s="33" t="s">
        <v>36</v>
      </c>
      <c r="B4" s="4">
        <v>39000</v>
      </c>
      <c r="C4" s="3">
        <v>8000</v>
      </c>
      <c r="D4" s="10" t="s">
        <v>39</v>
      </c>
      <c r="F4" s="6"/>
      <c r="G4" s="9">
        <v>54000</v>
      </c>
      <c r="H4" s="10" t="s">
        <v>34</v>
      </c>
      <c r="J4" s="5"/>
      <c r="K4" s="5"/>
    </row>
    <row r="5" spans="1:12" x14ac:dyDescent="0.2">
      <c r="A5" s="33" t="s">
        <v>41</v>
      </c>
      <c r="B5" s="4">
        <v>200</v>
      </c>
      <c r="F5" s="5"/>
      <c r="G5" s="8">
        <f>SUM(G3:G4)-SUM(F3:F4)</f>
        <v>25000</v>
      </c>
      <c r="J5" s="34" t="s">
        <v>3</v>
      </c>
      <c r="K5" s="34"/>
    </row>
    <row r="6" spans="1:12" x14ac:dyDescent="0.2">
      <c r="A6" s="33" t="s">
        <v>42</v>
      </c>
      <c r="B6" s="6">
        <v>29000</v>
      </c>
      <c r="C6" s="7"/>
      <c r="F6" s="5"/>
      <c r="G6" s="5"/>
      <c r="J6" s="4"/>
      <c r="K6" s="5">
        <v>13000</v>
      </c>
      <c r="L6" s="1" t="s">
        <v>33</v>
      </c>
    </row>
    <row r="7" spans="1:12" x14ac:dyDescent="0.2">
      <c r="B7" s="2">
        <f>SUM(B3:B6)-SUM(C3:C6)</f>
        <v>55200</v>
      </c>
      <c r="F7" s="5"/>
      <c r="G7" s="5"/>
      <c r="J7" s="5"/>
      <c r="K7" s="5"/>
    </row>
    <row r="8" spans="1:12" x14ac:dyDescent="0.2">
      <c r="F8"/>
      <c r="G8"/>
      <c r="J8" s="34" t="s">
        <v>5</v>
      </c>
      <c r="K8" s="34"/>
    </row>
    <row r="9" spans="1:12" x14ac:dyDescent="0.2">
      <c r="F9"/>
      <c r="G9"/>
      <c r="J9" s="2"/>
      <c r="K9" s="3">
        <v>41500</v>
      </c>
      <c r="L9" s="11" t="s">
        <v>35</v>
      </c>
    </row>
    <row r="10" spans="1:12" x14ac:dyDescent="0.2">
      <c r="B10" s="34" t="s">
        <v>19</v>
      </c>
      <c r="C10" s="34"/>
      <c r="J10" s="6"/>
      <c r="K10" s="9">
        <v>23500</v>
      </c>
      <c r="L10" s="11" t="s">
        <v>40</v>
      </c>
    </row>
    <row r="11" spans="1:12" x14ac:dyDescent="0.2">
      <c r="A11" s="32" t="s">
        <v>33</v>
      </c>
      <c r="B11" s="2">
        <v>18000</v>
      </c>
      <c r="C11" s="3">
        <v>39000</v>
      </c>
      <c r="D11" s="10" t="s">
        <v>36</v>
      </c>
      <c r="J11" s="4"/>
      <c r="K11" s="3">
        <f>K9+K10</f>
        <v>65000</v>
      </c>
    </row>
    <row r="12" spans="1:12" x14ac:dyDescent="0.2">
      <c r="A12" s="33" t="s">
        <v>35</v>
      </c>
      <c r="B12" s="4">
        <v>41500</v>
      </c>
      <c r="C12" s="3">
        <v>750</v>
      </c>
      <c r="D12" s="10" t="s">
        <v>38</v>
      </c>
      <c r="F12" s="5"/>
      <c r="G12" s="5"/>
      <c r="J12" s="5"/>
      <c r="K12" s="5"/>
    </row>
    <row r="13" spans="1:12" x14ac:dyDescent="0.2">
      <c r="A13" s="33" t="s">
        <v>40</v>
      </c>
      <c r="B13" s="4">
        <v>23500</v>
      </c>
      <c r="C13" s="3">
        <v>200</v>
      </c>
      <c r="D13" s="10" t="s">
        <v>41</v>
      </c>
      <c r="F13" s="5"/>
      <c r="G13" s="5"/>
      <c r="J13" s="34" t="s">
        <v>6</v>
      </c>
      <c r="K13" s="34"/>
    </row>
    <row r="14" spans="1:12" x14ac:dyDescent="0.2">
      <c r="A14" s="33" t="s">
        <v>41</v>
      </c>
      <c r="B14" s="6">
        <v>200</v>
      </c>
      <c r="C14" s="7">
        <v>29000</v>
      </c>
      <c r="D14" s="10" t="s">
        <v>42</v>
      </c>
      <c r="F14" s="5"/>
      <c r="G14" s="5"/>
      <c r="I14" s="31" t="s">
        <v>35</v>
      </c>
      <c r="J14" s="2">
        <v>26000</v>
      </c>
    </row>
    <row r="15" spans="1:12" x14ac:dyDescent="0.2">
      <c r="B15" s="4">
        <f>SUM(B11:B14)-SUM(C11:C14)</f>
        <v>14250</v>
      </c>
      <c r="F15" s="5"/>
      <c r="G15" s="5"/>
      <c r="I15" s="31" t="s">
        <v>40</v>
      </c>
      <c r="J15" s="6">
        <v>14000</v>
      </c>
      <c r="K15" s="7"/>
    </row>
    <row r="16" spans="1:12" x14ac:dyDescent="0.2">
      <c r="F16" s="5"/>
      <c r="G16" s="5"/>
      <c r="J16" s="2">
        <f>SUM(J14:J15)-SUM(K14:K15)</f>
        <v>40000</v>
      </c>
      <c r="K16" s="5"/>
    </row>
    <row r="17" spans="1:11" x14ac:dyDescent="0.2">
      <c r="F17" s="5"/>
      <c r="G17" s="5"/>
      <c r="J17" s="5"/>
    </row>
    <row r="18" spans="1:11" ht="25.5" customHeight="1" x14ac:dyDescent="0.2">
      <c r="B18" s="35" t="s">
        <v>21</v>
      </c>
      <c r="C18" s="35"/>
      <c r="F18" s="5"/>
      <c r="G18" s="5"/>
    </row>
    <row r="19" spans="1:11" x14ac:dyDescent="0.2">
      <c r="A19" s="33" t="s">
        <v>38</v>
      </c>
      <c r="B19" s="2">
        <v>750</v>
      </c>
      <c r="C19" s="3">
        <v>1000</v>
      </c>
      <c r="D19" s="3" t="s">
        <v>33</v>
      </c>
      <c r="F19" s="5"/>
      <c r="G19" s="5"/>
      <c r="J19" s="34" t="s">
        <v>7</v>
      </c>
      <c r="K19" s="34"/>
    </row>
    <row r="20" spans="1:11" x14ac:dyDescent="0.2">
      <c r="B20" s="4"/>
      <c r="C20" s="3">
        <v>200</v>
      </c>
      <c r="D20" s="10" t="s">
        <v>41</v>
      </c>
      <c r="F20" s="5"/>
      <c r="G20" s="5"/>
      <c r="I20" s="31" t="s">
        <v>39</v>
      </c>
      <c r="J20" s="2">
        <v>8000</v>
      </c>
    </row>
    <row r="21" spans="1:11" x14ac:dyDescent="0.2">
      <c r="B21" s="6"/>
      <c r="C21" s="9">
        <v>120</v>
      </c>
      <c r="D21" s="10" t="s">
        <v>43</v>
      </c>
      <c r="F21" s="5"/>
      <c r="G21" s="5"/>
    </row>
    <row r="22" spans="1:11" x14ac:dyDescent="0.2">
      <c r="B22" s="5"/>
      <c r="C22" s="8">
        <f>SUM(C19:C21)-SUM(B19:B21)</f>
        <v>570</v>
      </c>
      <c r="F22" s="5"/>
      <c r="G22" s="5"/>
      <c r="J22" s="34" t="s">
        <v>44</v>
      </c>
      <c r="K22" s="34"/>
    </row>
    <row r="23" spans="1:11" x14ac:dyDescent="0.2">
      <c r="B23" s="5"/>
      <c r="F23" s="5"/>
      <c r="G23" s="5"/>
      <c r="I23" s="31" t="s">
        <v>43</v>
      </c>
      <c r="J23" s="2">
        <v>120</v>
      </c>
    </row>
    <row r="24" spans="1:11" x14ac:dyDescent="0.2">
      <c r="B24" s="34" t="s">
        <v>1</v>
      </c>
      <c r="C24" s="34"/>
      <c r="F24" s="5"/>
      <c r="G24" s="5"/>
    </row>
    <row r="25" spans="1:11" x14ac:dyDescent="0.2">
      <c r="A25" s="32" t="s">
        <v>33</v>
      </c>
      <c r="B25" s="2">
        <v>12000</v>
      </c>
      <c r="C25" s="3">
        <v>26000</v>
      </c>
      <c r="D25" s="10" t="s">
        <v>35</v>
      </c>
      <c r="F25" s="5"/>
      <c r="G25" s="5"/>
      <c r="J25"/>
      <c r="K25"/>
    </row>
    <row r="26" spans="1:11" x14ac:dyDescent="0.2">
      <c r="A26" s="33" t="s">
        <v>34</v>
      </c>
      <c r="B26" s="6">
        <v>54000</v>
      </c>
      <c r="C26" s="7">
        <v>14000</v>
      </c>
      <c r="D26" s="10" t="s">
        <v>40</v>
      </c>
      <c r="F26" s="5"/>
      <c r="G26" s="5"/>
      <c r="J26"/>
      <c r="K26"/>
    </row>
    <row r="27" spans="1:11" x14ac:dyDescent="0.2">
      <c r="B27" s="2">
        <f>SUM(B25:B26)-SUM(C25:C26)</f>
        <v>26000</v>
      </c>
      <c r="C27" s="5"/>
      <c r="F27" s="5"/>
      <c r="G27" s="5"/>
      <c r="J27"/>
      <c r="K27"/>
    </row>
    <row r="28" spans="1:11" x14ac:dyDescent="0.2">
      <c r="B28" s="5"/>
      <c r="C28" s="5"/>
      <c r="F28" s="5"/>
      <c r="G28" s="5"/>
      <c r="J28" s="1"/>
      <c r="K28" s="1"/>
    </row>
    <row r="29" spans="1:11" x14ac:dyDescent="0.2">
      <c r="B29" s="1"/>
      <c r="C29" s="1"/>
      <c r="F29" s="5"/>
      <c r="G29" s="5"/>
      <c r="J29" s="1"/>
      <c r="K29" s="1"/>
    </row>
    <row r="30" spans="1:11" x14ac:dyDescent="0.2">
      <c r="B30" s="1"/>
      <c r="C30" s="1"/>
      <c r="F30" s="5"/>
      <c r="G30" s="5"/>
      <c r="J30" s="1"/>
      <c r="K30" s="1"/>
    </row>
    <row r="31" spans="1:11" x14ac:dyDescent="0.2">
      <c r="B31" s="5"/>
      <c r="F31" s="5"/>
      <c r="G31" s="5"/>
      <c r="J31" s="1"/>
      <c r="K31" s="1"/>
    </row>
    <row r="32" spans="1:11" x14ac:dyDescent="0.2">
      <c r="F32" s="5"/>
      <c r="G32" s="5"/>
    </row>
    <row r="33" spans="2:11" x14ac:dyDescent="0.2">
      <c r="B33" s="5"/>
      <c r="C33" s="5"/>
      <c r="F33" s="5"/>
      <c r="G33" s="5"/>
    </row>
    <row r="34" spans="2:11" x14ac:dyDescent="0.2">
      <c r="F34" s="5"/>
      <c r="G34" s="5"/>
      <c r="J34" s="1"/>
      <c r="K34" s="1"/>
    </row>
    <row r="35" spans="2:11" x14ac:dyDescent="0.2">
      <c r="J35" s="1"/>
      <c r="K35" s="1"/>
    </row>
    <row r="37" spans="2:11" x14ac:dyDescent="0.2">
      <c r="J37" s="1"/>
      <c r="K37" s="1"/>
    </row>
    <row r="38" spans="2:11" x14ac:dyDescent="0.2">
      <c r="J38" s="1"/>
      <c r="K38" s="1"/>
    </row>
    <row r="39" spans="2:11" x14ac:dyDescent="0.2">
      <c r="J39" s="1"/>
      <c r="K39" s="1"/>
    </row>
    <row r="40" spans="2:11" x14ac:dyDescent="0.2">
      <c r="J40" s="1"/>
      <c r="K40" s="1"/>
    </row>
    <row r="41" spans="2:11" x14ac:dyDescent="0.2">
      <c r="J41" s="1"/>
      <c r="K41" s="1"/>
    </row>
  </sheetData>
  <mergeCells count="11">
    <mergeCell ref="B2:C2"/>
    <mergeCell ref="J2:K2"/>
    <mergeCell ref="J5:K5"/>
    <mergeCell ref="F2:G2"/>
    <mergeCell ref="B10:C10"/>
    <mergeCell ref="J8:K8"/>
    <mergeCell ref="B24:C24"/>
    <mergeCell ref="J13:K13"/>
    <mergeCell ref="J19:K19"/>
    <mergeCell ref="J22:K22"/>
    <mergeCell ref="B18:C18"/>
  </mergeCells>
  <phoneticPr fontId="2" type="noConversion"/>
  <pageMargins left="0.4" right="0.37" top="0.72" bottom="0.3" header="0.76" footer="0.5"/>
  <pageSetup orientation="portrait" r:id="rId1"/>
  <headerFooter alignWithMargins="0"/>
  <ignoredErrors>
    <ignoredError sqref="D3:D26 A4:A26 E3 H4 I14:I24 L9:L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0" sqref="B10"/>
    </sheetView>
  </sheetViews>
  <sheetFormatPr defaultRowHeight="12.75" x14ac:dyDescent="0.2"/>
  <cols>
    <col min="1" max="1" width="31.28515625" style="12" customWidth="1"/>
    <col min="2" max="2" width="11.28515625" style="12" bestFit="1" customWidth="1"/>
    <col min="3" max="16384" width="9.140625" style="12"/>
  </cols>
  <sheetData>
    <row r="1" spans="1:3" x14ac:dyDescent="0.2">
      <c r="A1" s="36" t="s">
        <v>32</v>
      </c>
      <c r="B1" s="36"/>
      <c r="C1" s="3"/>
    </row>
    <row r="2" spans="1:3" x14ac:dyDescent="0.2">
      <c r="A2" s="36" t="s">
        <v>8</v>
      </c>
      <c r="B2" s="36"/>
      <c r="C2" s="3"/>
    </row>
    <row r="3" spans="1:3" x14ac:dyDescent="0.2">
      <c r="A3" s="36" t="s">
        <v>45</v>
      </c>
      <c r="B3" s="36"/>
      <c r="C3" s="3"/>
    </row>
    <row r="4" spans="1:3" x14ac:dyDescent="0.2">
      <c r="C4" s="3"/>
    </row>
    <row r="5" spans="1:3" x14ac:dyDescent="0.2">
      <c r="C5" s="3"/>
    </row>
    <row r="6" spans="1:3" x14ac:dyDescent="0.2">
      <c r="A6" s="12" t="s">
        <v>9</v>
      </c>
      <c r="B6" s="14">
        <f>'T-Accts'!K11</f>
        <v>65000</v>
      </c>
      <c r="C6" s="3"/>
    </row>
    <row r="7" spans="1:3" ht="15" x14ac:dyDescent="0.35">
      <c r="A7" s="15" t="s">
        <v>6</v>
      </c>
      <c r="B7" s="16">
        <f>'T-Accts'!J16</f>
        <v>40000</v>
      </c>
      <c r="C7" s="3"/>
    </row>
    <row r="8" spans="1:3" x14ac:dyDescent="0.2">
      <c r="A8" s="15" t="s">
        <v>10</v>
      </c>
      <c r="B8" s="13">
        <f>+B6-B7</f>
        <v>25000</v>
      </c>
      <c r="C8" s="3"/>
    </row>
    <row r="9" spans="1:3" x14ac:dyDescent="0.2">
      <c r="A9" s="15"/>
      <c r="B9" s="13"/>
      <c r="C9" s="3"/>
    </row>
    <row r="10" spans="1:3" x14ac:dyDescent="0.2">
      <c r="A10" s="15" t="s">
        <v>23</v>
      </c>
      <c r="B10" s="17">
        <f>+'T-Accts'!J20</f>
        <v>8000</v>
      </c>
      <c r="C10" s="3"/>
    </row>
    <row r="11" spans="1:3" ht="15" x14ac:dyDescent="0.35">
      <c r="A11" s="12" t="s">
        <v>22</v>
      </c>
      <c r="B11" s="16">
        <f>+'T-Accts'!J23</f>
        <v>120</v>
      </c>
      <c r="C11" s="3"/>
    </row>
    <row r="12" spans="1:3" ht="15" x14ac:dyDescent="0.35">
      <c r="B12" s="16"/>
      <c r="C12" s="3"/>
    </row>
    <row r="13" spans="1:3" ht="15" x14ac:dyDescent="0.35">
      <c r="A13" s="12" t="s">
        <v>11</v>
      </c>
      <c r="B13" s="18">
        <f>+B8-B10-B11</f>
        <v>16880</v>
      </c>
      <c r="C13" s="3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6" sqref="B6"/>
    </sheetView>
  </sheetViews>
  <sheetFormatPr defaultRowHeight="12.75" x14ac:dyDescent="0.2"/>
  <cols>
    <col min="1" max="1" width="36.7109375" style="12" customWidth="1"/>
    <col min="2" max="2" width="11.28515625" style="12" bestFit="1" customWidth="1"/>
    <col min="3" max="16384" width="9.140625" style="12"/>
  </cols>
  <sheetData>
    <row r="1" spans="1:3" x14ac:dyDescent="0.2">
      <c r="A1" s="36" t="str">
        <f>'Income Statement'!A1</f>
        <v>Southside Tire Supply Company</v>
      </c>
      <c r="B1" s="36"/>
      <c r="C1" s="19"/>
    </row>
    <row r="2" spans="1:3" x14ac:dyDescent="0.2">
      <c r="A2" s="36" t="s">
        <v>15</v>
      </c>
      <c r="B2" s="36"/>
      <c r="C2" s="19"/>
    </row>
    <row r="3" spans="1:3" x14ac:dyDescent="0.2">
      <c r="A3" s="36" t="str">
        <f>'Income Statement'!A3</f>
        <v>For the Year Ended December 31, 2015</v>
      </c>
      <c r="B3" s="36"/>
      <c r="C3" s="19"/>
    </row>
    <row r="4" spans="1:3" x14ac:dyDescent="0.2">
      <c r="B4" s="19"/>
      <c r="C4" s="19"/>
    </row>
    <row r="5" spans="1:3" x14ac:dyDescent="0.2">
      <c r="B5" s="19"/>
      <c r="C5" s="19"/>
    </row>
    <row r="6" spans="1:3" x14ac:dyDescent="0.2">
      <c r="A6" s="12" t="s">
        <v>24</v>
      </c>
      <c r="B6" s="20">
        <f>+'T-Accts'!K3</f>
        <v>40000</v>
      </c>
      <c r="C6" s="19"/>
    </row>
    <row r="7" spans="1:3" ht="15" x14ac:dyDescent="0.35">
      <c r="A7" s="21" t="s">
        <v>25</v>
      </c>
      <c r="B7" s="23">
        <v>0</v>
      </c>
      <c r="C7" s="19"/>
    </row>
    <row r="8" spans="1:3" x14ac:dyDescent="0.2">
      <c r="A8" s="12" t="s">
        <v>26</v>
      </c>
      <c r="B8" s="19">
        <f>+B7+B6</f>
        <v>40000</v>
      </c>
      <c r="C8" s="19"/>
    </row>
    <row r="9" spans="1:3" x14ac:dyDescent="0.2">
      <c r="B9" s="19"/>
      <c r="C9" s="19"/>
    </row>
    <row r="10" spans="1:3" x14ac:dyDescent="0.2">
      <c r="A10" s="15" t="s">
        <v>16</v>
      </c>
      <c r="B10" s="19">
        <f>+'T-Accts'!K6</f>
        <v>13000</v>
      </c>
      <c r="C10" s="19"/>
    </row>
    <row r="11" spans="1:3" x14ac:dyDescent="0.2">
      <c r="A11" s="21" t="s">
        <v>27</v>
      </c>
      <c r="B11" s="19">
        <f>'Income Statement'!B13</f>
        <v>16880</v>
      </c>
      <c r="C11" s="19"/>
    </row>
    <row r="12" spans="1:3" ht="15" x14ac:dyDescent="0.35">
      <c r="A12" s="21" t="s">
        <v>17</v>
      </c>
      <c r="B12" s="23">
        <v>0</v>
      </c>
      <c r="C12" s="19"/>
    </row>
    <row r="13" spans="1:3" x14ac:dyDescent="0.2">
      <c r="A13" s="12" t="s">
        <v>18</v>
      </c>
      <c r="B13" s="22">
        <f>SUM(B10:B12)</f>
        <v>29880</v>
      </c>
      <c r="C13" s="19"/>
    </row>
    <row r="14" spans="1:3" x14ac:dyDescent="0.2">
      <c r="B14" s="22"/>
      <c r="C14" s="19"/>
    </row>
    <row r="15" spans="1:3" ht="15" x14ac:dyDescent="0.35">
      <c r="A15" s="12" t="s">
        <v>20</v>
      </c>
      <c r="B15" s="18">
        <f>+B13+B8</f>
        <v>69880</v>
      </c>
      <c r="C15" s="19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2" sqref="A12"/>
    </sheetView>
  </sheetViews>
  <sheetFormatPr defaultRowHeight="12.75" x14ac:dyDescent="0.2"/>
  <cols>
    <col min="1" max="1" width="42" style="12" customWidth="1"/>
    <col min="2" max="2" width="11.28515625" style="12" bestFit="1" customWidth="1"/>
    <col min="3" max="16384" width="9.140625" style="12"/>
  </cols>
  <sheetData>
    <row r="1" spans="1:4" x14ac:dyDescent="0.2">
      <c r="A1" s="37" t="str">
        <f>+'Income Statement'!A1</f>
        <v>Southside Tire Supply Company</v>
      </c>
      <c r="B1" s="37"/>
      <c r="C1" s="19"/>
    </row>
    <row r="2" spans="1:4" x14ac:dyDescent="0.2">
      <c r="A2" s="37" t="s">
        <v>12</v>
      </c>
      <c r="B2" s="37"/>
      <c r="C2" s="19"/>
    </row>
    <row r="3" spans="1:4" x14ac:dyDescent="0.2">
      <c r="A3" s="37" t="s">
        <v>46</v>
      </c>
      <c r="B3" s="37"/>
      <c r="C3" s="19"/>
    </row>
    <row r="4" spans="1:4" x14ac:dyDescent="0.2">
      <c r="A4" s="19"/>
      <c r="B4" s="19"/>
      <c r="C4" s="19"/>
    </row>
    <row r="5" spans="1:4" x14ac:dyDescent="0.2">
      <c r="A5" s="24" t="s">
        <v>31</v>
      </c>
      <c r="B5" s="19"/>
      <c r="C5" s="19"/>
    </row>
    <row r="6" spans="1:4" x14ac:dyDescent="0.2">
      <c r="A6" s="25" t="s">
        <v>0</v>
      </c>
      <c r="B6" s="20">
        <f>+'T-Accts'!B7</f>
        <v>55200</v>
      </c>
      <c r="C6" s="19"/>
    </row>
    <row r="7" spans="1:4" x14ac:dyDescent="0.2">
      <c r="A7" s="25" t="s">
        <v>19</v>
      </c>
      <c r="B7" s="19">
        <f>'T-Accts'!B15</f>
        <v>14250</v>
      </c>
      <c r="C7" s="19"/>
    </row>
    <row r="8" spans="1:4" x14ac:dyDescent="0.2">
      <c r="A8" s="26" t="s">
        <v>21</v>
      </c>
      <c r="B8" s="19">
        <f>-'T-Accts'!C22</f>
        <v>-570</v>
      </c>
      <c r="C8" s="19"/>
    </row>
    <row r="9" spans="1:4" ht="15" x14ac:dyDescent="0.35">
      <c r="A9" s="25" t="s">
        <v>1</v>
      </c>
      <c r="B9" s="23">
        <f>'T-Accts'!B27</f>
        <v>26000</v>
      </c>
      <c r="C9" s="19"/>
      <c r="D9" s="27"/>
    </row>
    <row r="10" spans="1:4" ht="15" x14ac:dyDescent="0.35">
      <c r="A10" s="25"/>
      <c r="B10" s="23"/>
      <c r="C10" s="19"/>
      <c r="D10" s="27"/>
    </row>
    <row r="11" spans="1:4" ht="15" x14ac:dyDescent="0.35">
      <c r="A11" s="19" t="s">
        <v>13</v>
      </c>
      <c r="B11" s="29">
        <f>SUM(B6:B9)</f>
        <v>94880</v>
      </c>
      <c r="C11" s="19"/>
    </row>
    <row r="12" spans="1:4" x14ac:dyDescent="0.2">
      <c r="A12" s="19"/>
      <c r="B12" s="19"/>
      <c r="C12" s="19"/>
    </row>
    <row r="13" spans="1:4" x14ac:dyDescent="0.2">
      <c r="A13" s="24" t="s">
        <v>28</v>
      </c>
      <c r="B13" s="19"/>
      <c r="C13" s="19"/>
    </row>
    <row r="14" spans="1:4" x14ac:dyDescent="0.2">
      <c r="A14" s="25" t="s">
        <v>4</v>
      </c>
      <c r="B14" s="20">
        <f>+'T-Accts'!G5</f>
        <v>25000</v>
      </c>
      <c r="C14" s="19"/>
    </row>
    <row r="15" spans="1:4" x14ac:dyDescent="0.2">
      <c r="A15" s="24" t="s">
        <v>29</v>
      </c>
      <c r="B15" s="19"/>
      <c r="C15" s="19"/>
    </row>
    <row r="16" spans="1:4" x14ac:dyDescent="0.2">
      <c r="A16" s="25" t="s">
        <v>14</v>
      </c>
      <c r="B16" s="19">
        <f>+Equity!B8</f>
        <v>40000</v>
      </c>
      <c r="C16" s="19"/>
    </row>
    <row r="17" spans="1:3" ht="15" x14ac:dyDescent="0.35">
      <c r="A17" s="25" t="s">
        <v>3</v>
      </c>
      <c r="B17" s="23">
        <f>Equity!B13</f>
        <v>29880</v>
      </c>
      <c r="C17" s="19"/>
    </row>
    <row r="18" spans="1:3" ht="15" x14ac:dyDescent="0.35">
      <c r="A18" s="25"/>
      <c r="B18" s="23"/>
      <c r="C18" s="19"/>
    </row>
    <row r="19" spans="1:3" ht="15" x14ac:dyDescent="0.35">
      <c r="A19" s="24" t="s">
        <v>30</v>
      </c>
      <c r="B19" s="29">
        <f>SUM(B14:B17)</f>
        <v>94880</v>
      </c>
      <c r="C19" s="19"/>
    </row>
    <row r="20" spans="1:3" x14ac:dyDescent="0.2">
      <c r="A20" s="19"/>
      <c r="B20" s="19"/>
      <c r="C20" s="19"/>
    </row>
    <row r="21" spans="1:3" x14ac:dyDescent="0.2">
      <c r="A21" s="19"/>
      <c r="B21" s="19"/>
      <c r="C21" s="19"/>
    </row>
    <row r="22" spans="1:3" x14ac:dyDescent="0.2">
      <c r="C22" s="28"/>
    </row>
    <row r="23" spans="1:3" x14ac:dyDescent="0.2">
      <c r="C23" s="28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T-Accts</vt:lpstr>
      <vt:lpstr>Income Statement</vt:lpstr>
      <vt:lpstr>Equity</vt:lpstr>
      <vt:lpstr>Balance Sheet</vt:lpstr>
    </vt:vector>
  </TitlesOfParts>
  <Company>James Madison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Shifflett</dc:creator>
  <cp:lastModifiedBy>emshifflett</cp:lastModifiedBy>
  <dcterms:created xsi:type="dcterms:W3CDTF">2006-02-21T15:59:15Z</dcterms:created>
  <dcterms:modified xsi:type="dcterms:W3CDTF">2014-07-10T13:57:11Z</dcterms:modified>
</cp:coreProperties>
</file>